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315" windowHeight="7995"/>
  </bookViews>
  <sheets>
    <sheet name="Gross Profit FIFO" sheetId="1" r:id="rId1"/>
    <sheet name="Gross Profit Avg" sheetId="2" r:id="rId2"/>
    <sheet name="Gross Profit LIFO" sheetId="3" r:id="rId3"/>
    <sheet name="Comparison" sheetId="4" r:id="rId4"/>
    <sheet name="Sheet5" sheetId="5" r:id="rId5"/>
  </sheets>
  <calcPr calcId="145621"/>
  <fileRecoveryPr repairLoad="1"/>
</workbook>
</file>

<file path=xl/calcChain.xml><?xml version="1.0" encoding="utf-8"?>
<calcChain xmlns="http://schemas.openxmlformats.org/spreadsheetml/2006/main">
  <c r="D6" i="4" l="1"/>
  <c r="D5" i="4"/>
  <c r="C6" i="4"/>
  <c r="C5" i="4"/>
  <c r="B6" i="4"/>
  <c r="B5" i="4"/>
  <c r="F18" i="3"/>
  <c r="C18" i="3"/>
  <c r="G17" i="3"/>
  <c r="G16" i="3"/>
  <c r="G15" i="3"/>
  <c r="G14" i="3"/>
  <c r="G13" i="3"/>
  <c r="G12" i="3"/>
  <c r="G11" i="3"/>
  <c r="G10" i="3"/>
  <c r="G9" i="3"/>
  <c r="E9" i="3"/>
  <c r="G8" i="3"/>
  <c r="E8" i="3"/>
  <c r="E18" i="3" s="1"/>
  <c r="E23" i="3" s="1"/>
  <c r="G7" i="3"/>
  <c r="E7" i="3"/>
  <c r="F24" i="2"/>
  <c r="F19" i="2"/>
  <c r="D19" i="2"/>
  <c r="C18" i="2"/>
  <c r="F18" i="2"/>
  <c r="G17" i="2"/>
  <c r="G16" i="2"/>
  <c r="G15" i="2"/>
  <c r="G14" i="2"/>
  <c r="G13" i="2"/>
  <c r="G12" i="2"/>
  <c r="G11" i="2"/>
  <c r="G10" i="2"/>
  <c r="G9" i="2"/>
  <c r="E9" i="2"/>
  <c r="G8" i="2"/>
  <c r="E8" i="2"/>
  <c r="E18" i="2" s="1"/>
  <c r="E23" i="2" s="1"/>
  <c r="G7" i="2"/>
  <c r="G18" i="2" s="1"/>
  <c r="E7" i="2"/>
  <c r="G23" i="1"/>
  <c r="E22" i="1"/>
  <c r="F17" i="1"/>
  <c r="G17" i="1"/>
  <c r="G7" i="1"/>
  <c r="G8" i="1"/>
  <c r="G9" i="1"/>
  <c r="G10" i="1"/>
  <c r="G11" i="1"/>
  <c r="G12" i="1"/>
  <c r="G13" i="1"/>
  <c r="G14" i="1"/>
  <c r="G15" i="1"/>
  <c r="G16" i="1"/>
  <c r="G6" i="1"/>
  <c r="E7" i="1"/>
  <c r="E8" i="1"/>
  <c r="E6" i="1"/>
  <c r="C17" i="1"/>
  <c r="G18" i="3" l="1"/>
  <c r="G24" i="3" s="1"/>
  <c r="E17" i="1"/>
</calcChain>
</file>

<file path=xl/sharedStrings.xml><?xml version="1.0" encoding="utf-8"?>
<sst xmlns="http://schemas.openxmlformats.org/spreadsheetml/2006/main" count="77" uniqueCount="30">
  <si>
    <t>Balance In</t>
  </si>
  <si>
    <t>Purchase 1</t>
  </si>
  <si>
    <t>Purchase 2</t>
  </si>
  <si>
    <t>Purchase 3</t>
  </si>
  <si>
    <t>Purchase 4</t>
  </si>
  <si>
    <t>Purchase 5</t>
  </si>
  <si>
    <t>Purchase 6</t>
  </si>
  <si>
    <t>Purchase 7</t>
  </si>
  <si>
    <t>Purchase 8</t>
  </si>
  <si>
    <t>Purchase 9</t>
  </si>
  <si>
    <t>Purchase 10</t>
  </si>
  <si>
    <t>Sales Revenue</t>
  </si>
  <si>
    <t>COGS</t>
  </si>
  <si>
    <t>Gross Profit</t>
  </si>
  <si>
    <t>Average</t>
  </si>
  <si>
    <t>Units Sold</t>
  </si>
  <si>
    <t>Value At</t>
  </si>
  <si>
    <t>Potential Profit</t>
  </si>
  <si>
    <t>Average Per Unit</t>
  </si>
  <si>
    <t>FIFO</t>
  </si>
  <si>
    <t>LIFO</t>
  </si>
  <si>
    <t>Inventory Method</t>
  </si>
  <si>
    <t>Period 1</t>
  </si>
  <si>
    <t>Period 2</t>
  </si>
  <si>
    <t>Inventory Error</t>
  </si>
  <si>
    <t>Ending Inventory Overstated</t>
  </si>
  <si>
    <t>Ending Inventory Understated</t>
  </si>
  <si>
    <t>Gross Profit &amp; Net Income</t>
  </si>
  <si>
    <t>Understated</t>
  </si>
  <si>
    <t>Overstated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</si>
</sst>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workbookViewId="0">
      <selection activeCell="A23" sqref="A23"/>
    </sheetView>
  </sheetViews>
  <sheetFormatPr defaultRowHeight="15" x14ac:dyDescent="0.25"/>
  <cols>
    <col min="2" max="2" width="14" bestFit="1" customWidth="1"/>
    <col min="4" max="4" width="9.28515625" bestFit="1" customWidth="1"/>
    <col min="5" max="5" width="11.140625" bestFit="1" customWidth="1"/>
    <col min="7" max="7" width="10.140625" bestFit="1" customWidth="1"/>
  </cols>
  <sheetData>
    <row r="2" spans="2:7" x14ac:dyDescent="0.25">
      <c r="G2" t="s">
        <v>16</v>
      </c>
    </row>
    <row r="3" spans="2:7" x14ac:dyDescent="0.25">
      <c r="B3" t="s">
        <v>15</v>
      </c>
      <c r="D3" s="1"/>
      <c r="E3" s="1"/>
      <c r="F3">
        <v>9050</v>
      </c>
    </row>
    <row r="4" spans="2:7" x14ac:dyDescent="0.25">
      <c r="B4" t="s">
        <v>11</v>
      </c>
      <c r="D4" s="1"/>
      <c r="E4" s="1">
        <v>127605</v>
      </c>
    </row>
    <row r="6" spans="2:7" x14ac:dyDescent="0.25">
      <c r="B6" t="s">
        <v>0</v>
      </c>
      <c r="C6">
        <v>720</v>
      </c>
      <c r="D6" s="1">
        <v>7.1</v>
      </c>
      <c r="E6" s="1">
        <f>C6*D6</f>
        <v>5112</v>
      </c>
      <c r="F6">
        <v>720</v>
      </c>
      <c r="G6" s="1">
        <f>F6*D6</f>
        <v>5112</v>
      </c>
    </row>
    <row r="7" spans="2:7" x14ac:dyDescent="0.25">
      <c r="B7" t="s">
        <v>1</v>
      </c>
      <c r="C7">
        <v>400</v>
      </c>
      <c r="D7" s="1">
        <v>7.2</v>
      </c>
      <c r="E7" s="1">
        <f>C7*D7</f>
        <v>2880</v>
      </c>
      <c r="F7">
        <v>400</v>
      </c>
      <c r="G7" s="1">
        <f t="shared" ref="G7:G16" si="0">F7*D7</f>
        <v>2880</v>
      </c>
    </row>
    <row r="8" spans="2:7" x14ac:dyDescent="0.25">
      <c r="B8" t="s">
        <v>2</v>
      </c>
      <c r="C8">
        <v>8420</v>
      </c>
      <c r="D8" s="1">
        <v>7.6</v>
      </c>
      <c r="E8" s="1">
        <f>C8*D8</f>
        <v>63992</v>
      </c>
      <c r="F8">
        <v>7930</v>
      </c>
      <c r="G8" s="1">
        <f t="shared" si="0"/>
        <v>60268</v>
      </c>
    </row>
    <row r="9" spans="2:7" x14ac:dyDescent="0.25">
      <c r="B9" t="s">
        <v>3</v>
      </c>
      <c r="C9">
        <v>480</v>
      </c>
      <c r="D9" s="1">
        <v>8.6</v>
      </c>
      <c r="E9" s="1">
        <v>4128</v>
      </c>
      <c r="G9" s="1">
        <f t="shared" si="0"/>
        <v>0</v>
      </c>
    </row>
    <row r="10" spans="2:7" x14ac:dyDescent="0.25">
      <c r="B10" t="s">
        <v>4</v>
      </c>
      <c r="D10" s="1"/>
      <c r="E10" s="1"/>
      <c r="G10" s="1">
        <f t="shared" si="0"/>
        <v>0</v>
      </c>
    </row>
    <row r="11" spans="2:7" x14ac:dyDescent="0.25">
      <c r="B11" t="s">
        <v>5</v>
      </c>
      <c r="D11" s="1"/>
      <c r="E11" s="1"/>
      <c r="G11" s="1">
        <f t="shared" si="0"/>
        <v>0</v>
      </c>
    </row>
    <row r="12" spans="2:7" x14ac:dyDescent="0.25">
      <c r="B12" t="s">
        <v>6</v>
      </c>
      <c r="D12" s="1"/>
      <c r="E12" s="1"/>
      <c r="G12" s="1">
        <f t="shared" si="0"/>
        <v>0</v>
      </c>
    </row>
    <row r="13" spans="2:7" x14ac:dyDescent="0.25">
      <c r="B13" t="s">
        <v>7</v>
      </c>
      <c r="D13" s="1"/>
      <c r="E13" s="1"/>
      <c r="G13" s="1">
        <f t="shared" si="0"/>
        <v>0</v>
      </c>
    </row>
    <row r="14" spans="2:7" x14ac:dyDescent="0.25">
      <c r="B14" t="s">
        <v>8</v>
      </c>
      <c r="D14" s="1"/>
      <c r="E14" s="1"/>
      <c r="G14" s="1">
        <f t="shared" si="0"/>
        <v>0</v>
      </c>
    </row>
    <row r="15" spans="2:7" x14ac:dyDescent="0.25">
      <c r="B15" t="s">
        <v>9</v>
      </c>
      <c r="D15" s="1"/>
      <c r="E15" s="1"/>
      <c r="G15" s="1">
        <f t="shared" si="0"/>
        <v>0</v>
      </c>
    </row>
    <row r="16" spans="2:7" x14ac:dyDescent="0.25">
      <c r="B16" t="s">
        <v>10</v>
      </c>
      <c r="D16" s="1"/>
      <c r="E16" s="1"/>
      <c r="G16" s="1">
        <f t="shared" si="0"/>
        <v>0</v>
      </c>
    </row>
    <row r="17" spans="2:7" x14ac:dyDescent="0.25">
      <c r="B17" t="s">
        <v>12</v>
      </c>
      <c r="C17">
        <f>F3-SUM(C6:C16)</f>
        <v>-970</v>
      </c>
      <c r="D17" s="1"/>
      <c r="E17" s="1">
        <f>SUM(E6:E16)</f>
        <v>76112</v>
      </c>
      <c r="F17" s="2">
        <f>SUM(F6:F16)</f>
        <v>9050</v>
      </c>
      <c r="G17" s="1">
        <f>SUM(G6:G16)</f>
        <v>68260</v>
      </c>
    </row>
    <row r="18" spans="2:7" x14ac:dyDescent="0.25">
      <c r="D18" s="1"/>
      <c r="E18" s="1"/>
    </row>
    <row r="21" spans="2:7" x14ac:dyDescent="0.25">
      <c r="D21" s="1"/>
      <c r="E21" s="1"/>
    </row>
    <row r="22" spans="2:7" x14ac:dyDescent="0.25">
      <c r="B22" t="s">
        <v>17</v>
      </c>
      <c r="D22" s="1"/>
      <c r="E22" s="1">
        <f>E4-E17</f>
        <v>51493</v>
      </c>
    </row>
    <row r="23" spans="2:7" x14ac:dyDescent="0.25">
      <c r="B23" t="s">
        <v>13</v>
      </c>
      <c r="G23" s="1">
        <f>E4-G17</f>
        <v>59345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topLeftCell="A4" workbookViewId="0">
      <selection activeCell="F25" sqref="F25"/>
    </sheetView>
  </sheetViews>
  <sheetFormatPr defaultRowHeight="15" x14ac:dyDescent="0.25"/>
  <cols>
    <col min="2" max="2" width="14.7109375" bestFit="1" customWidth="1"/>
    <col min="4" max="4" width="10.140625" bestFit="1" customWidth="1"/>
    <col min="5" max="6" width="11.140625" bestFit="1" customWidth="1"/>
    <col min="7" max="7" width="10.140625" bestFit="1" customWidth="1"/>
  </cols>
  <sheetData>
    <row r="3" spans="2:7" x14ac:dyDescent="0.25">
      <c r="G3" t="s">
        <v>16</v>
      </c>
    </row>
    <row r="4" spans="2:7" x14ac:dyDescent="0.25">
      <c r="B4" t="s">
        <v>15</v>
      </c>
      <c r="D4" s="1"/>
      <c r="E4" s="1"/>
      <c r="F4">
        <v>9050</v>
      </c>
    </row>
    <row r="5" spans="2:7" x14ac:dyDescent="0.25">
      <c r="B5" t="s">
        <v>11</v>
      </c>
      <c r="D5" s="1"/>
      <c r="E5" s="1">
        <v>127605</v>
      </c>
    </row>
    <row r="7" spans="2:7" x14ac:dyDescent="0.25">
      <c r="B7" t="s">
        <v>0</v>
      </c>
      <c r="C7">
        <v>720</v>
      </c>
      <c r="D7" s="1">
        <v>7.1</v>
      </c>
      <c r="E7" s="1">
        <f>C7*D7</f>
        <v>5112</v>
      </c>
      <c r="F7">
        <v>720</v>
      </c>
      <c r="G7" s="1">
        <f>F7*D7</f>
        <v>5112</v>
      </c>
    </row>
    <row r="8" spans="2:7" x14ac:dyDescent="0.25">
      <c r="B8" t="s">
        <v>1</v>
      </c>
      <c r="C8">
        <v>400</v>
      </c>
      <c r="D8" s="1">
        <v>7.2</v>
      </c>
      <c r="E8" s="1">
        <f>C8*D8</f>
        <v>2880</v>
      </c>
      <c r="F8">
        <v>400</v>
      </c>
      <c r="G8" s="1">
        <f t="shared" ref="G8:G17" si="0">F8*D8</f>
        <v>2880</v>
      </c>
    </row>
    <row r="9" spans="2:7" x14ac:dyDescent="0.25">
      <c r="B9" t="s">
        <v>2</v>
      </c>
      <c r="C9">
        <v>8420</v>
      </c>
      <c r="D9" s="1">
        <v>7.6</v>
      </c>
      <c r="E9" s="1">
        <f>C9*D9</f>
        <v>63992</v>
      </c>
      <c r="F9">
        <v>7930</v>
      </c>
      <c r="G9" s="1">
        <f t="shared" si="0"/>
        <v>60268</v>
      </c>
    </row>
    <row r="10" spans="2:7" x14ac:dyDescent="0.25">
      <c r="B10" t="s">
        <v>3</v>
      </c>
      <c r="C10">
        <v>480</v>
      </c>
      <c r="D10" s="1">
        <v>8.6</v>
      </c>
      <c r="E10" s="1">
        <v>4128</v>
      </c>
      <c r="G10" s="1">
        <f t="shared" si="0"/>
        <v>0</v>
      </c>
    </row>
    <row r="11" spans="2:7" x14ac:dyDescent="0.25">
      <c r="B11" t="s">
        <v>4</v>
      </c>
      <c r="D11" s="1"/>
      <c r="E11" s="1"/>
      <c r="G11" s="1">
        <f t="shared" si="0"/>
        <v>0</v>
      </c>
    </row>
    <row r="12" spans="2:7" x14ac:dyDescent="0.25">
      <c r="B12" t="s">
        <v>5</v>
      </c>
      <c r="D12" s="1"/>
      <c r="E12" s="1"/>
      <c r="G12" s="1">
        <f t="shared" si="0"/>
        <v>0</v>
      </c>
    </row>
    <row r="13" spans="2:7" x14ac:dyDescent="0.25">
      <c r="B13" t="s">
        <v>6</v>
      </c>
      <c r="D13" s="1"/>
      <c r="E13" s="1"/>
      <c r="G13" s="1">
        <f t="shared" si="0"/>
        <v>0</v>
      </c>
    </row>
    <row r="14" spans="2:7" x14ac:dyDescent="0.25">
      <c r="B14" t="s">
        <v>7</v>
      </c>
      <c r="D14" s="1"/>
      <c r="E14" s="1"/>
      <c r="G14" s="1">
        <f t="shared" si="0"/>
        <v>0</v>
      </c>
    </row>
    <row r="15" spans="2:7" x14ac:dyDescent="0.25">
      <c r="B15" t="s">
        <v>8</v>
      </c>
      <c r="D15" s="1"/>
      <c r="E15" s="1"/>
      <c r="G15" s="1">
        <f t="shared" si="0"/>
        <v>0</v>
      </c>
    </row>
    <row r="16" spans="2:7" x14ac:dyDescent="0.25">
      <c r="B16" t="s">
        <v>9</v>
      </c>
      <c r="D16" s="1"/>
      <c r="E16" s="1"/>
      <c r="G16" s="1">
        <f t="shared" si="0"/>
        <v>0</v>
      </c>
    </row>
    <row r="17" spans="2:7" x14ac:dyDescent="0.25">
      <c r="B17" t="s">
        <v>10</v>
      </c>
      <c r="D17" s="1"/>
      <c r="E17" s="1"/>
      <c r="G17" s="1">
        <f t="shared" si="0"/>
        <v>0</v>
      </c>
    </row>
    <row r="18" spans="2:7" x14ac:dyDescent="0.25">
      <c r="B18" t="s">
        <v>12</v>
      </c>
      <c r="C18">
        <f>SUM(C7:C17)</f>
        <v>10020</v>
      </c>
      <c r="D18" s="1"/>
      <c r="E18" s="1">
        <f>SUM(E7:E17)</f>
        <v>76112</v>
      </c>
      <c r="F18" s="2">
        <f>SUM(F7:F17)</f>
        <v>9050</v>
      </c>
      <c r="G18" s="1">
        <f>SUM(G7:G17)</f>
        <v>68260</v>
      </c>
    </row>
    <row r="19" spans="2:7" x14ac:dyDescent="0.25">
      <c r="B19" t="s">
        <v>18</v>
      </c>
      <c r="D19" s="1">
        <f>E18/C18</f>
        <v>7.5960079840319361</v>
      </c>
      <c r="E19" s="1"/>
      <c r="F19" s="1">
        <f>F18*D19</f>
        <v>68743.872255489026</v>
      </c>
    </row>
    <row r="22" spans="2:7" x14ac:dyDescent="0.25">
      <c r="D22" s="1"/>
      <c r="E22" s="1"/>
    </row>
    <row r="23" spans="2:7" x14ac:dyDescent="0.25">
      <c r="B23" t="s">
        <v>17</v>
      </c>
      <c r="D23" s="1"/>
      <c r="E23" s="1">
        <f>E5-E18</f>
        <v>51493</v>
      </c>
    </row>
    <row r="24" spans="2:7" x14ac:dyDescent="0.25">
      <c r="B24" t="s">
        <v>13</v>
      </c>
      <c r="F24" s="1">
        <f>E5-F19</f>
        <v>58861.127744510974</v>
      </c>
      <c r="G24" s="1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workbookViewId="0">
      <selection activeCell="F9" sqref="F9"/>
    </sheetView>
  </sheetViews>
  <sheetFormatPr defaultRowHeight="15" x14ac:dyDescent="0.25"/>
  <cols>
    <col min="2" max="2" width="14.7109375" bestFit="1" customWidth="1"/>
    <col min="5" max="5" width="11.140625" bestFit="1" customWidth="1"/>
    <col min="6" max="6" width="6" bestFit="1" customWidth="1"/>
    <col min="7" max="7" width="10.140625" bestFit="1" customWidth="1"/>
  </cols>
  <sheetData>
    <row r="3" spans="2:7" x14ac:dyDescent="0.25">
      <c r="G3" t="s">
        <v>16</v>
      </c>
    </row>
    <row r="4" spans="2:7" x14ac:dyDescent="0.25">
      <c r="B4" t="s">
        <v>15</v>
      </c>
      <c r="D4" s="1"/>
      <c r="E4" s="1"/>
      <c r="F4">
        <v>9050</v>
      </c>
    </row>
    <row r="5" spans="2:7" x14ac:dyDescent="0.25">
      <c r="B5" t="s">
        <v>11</v>
      </c>
      <c r="D5" s="1"/>
      <c r="E5" s="1">
        <v>127605</v>
      </c>
    </row>
    <row r="7" spans="2:7" x14ac:dyDescent="0.25">
      <c r="B7" t="s">
        <v>0</v>
      </c>
      <c r="C7">
        <v>720</v>
      </c>
      <c r="D7" s="1">
        <v>7.1</v>
      </c>
      <c r="E7" s="1">
        <f>C7*D7</f>
        <v>5112</v>
      </c>
      <c r="F7">
        <v>0</v>
      </c>
      <c r="G7" s="1">
        <f>F7*D7</f>
        <v>0</v>
      </c>
    </row>
    <row r="8" spans="2:7" x14ac:dyDescent="0.25">
      <c r="B8" t="s">
        <v>1</v>
      </c>
      <c r="C8">
        <v>400</v>
      </c>
      <c r="D8" s="1">
        <v>7.2</v>
      </c>
      <c r="E8" s="1">
        <f>C8*D8</f>
        <v>2880</v>
      </c>
      <c r="F8">
        <v>150</v>
      </c>
      <c r="G8" s="1">
        <f t="shared" ref="G8:G17" si="0">F8*D8</f>
        <v>1080</v>
      </c>
    </row>
    <row r="9" spans="2:7" x14ac:dyDescent="0.25">
      <c r="B9" t="s">
        <v>2</v>
      </c>
      <c r="C9">
        <v>8420</v>
      </c>
      <c r="D9" s="1">
        <v>7.6</v>
      </c>
      <c r="E9" s="1">
        <f>C9*D9</f>
        <v>63992</v>
      </c>
      <c r="F9">
        <v>8420</v>
      </c>
      <c r="G9" s="1">
        <f t="shared" si="0"/>
        <v>63992</v>
      </c>
    </row>
    <row r="10" spans="2:7" x14ac:dyDescent="0.25">
      <c r="B10" t="s">
        <v>3</v>
      </c>
      <c r="C10">
        <v>480</v>
      </c>
      <c r="D10" s="1">
        <v>8.6</v>
      </c>
      <c r="E10" s="1">
        <v>4128</v>
      </c>
      <c r="F10">
        <v>480</v>
      </c>
      <c r="G10" s="1">
        <f t="shared" si="0"/>
        <v>4128</v>
      </c>
    </row>
    <row r="11" spans="2:7" x14ac:dyDescent="0.25">
      <c r="B11" t="s">
        <v>4</v>
      </c>
      <c r="D11" s="1"/>
      <c r="E11" s="1"/>
      <c r="G11" s="1">
        <f t="shared" si="0"/>
        <v>0</v>
      </c>
    </row>
    <row r="12" spans="2:7" x14ac:dyDescent="0.25">
      <c r="B12" t="s">
        <v>5</v>
      </c>
      <c r="D12" s="1"/>
      <c r="E12" s="1"/>
      <c r="G12" s="1">
        <f t="shared" si="0"/>
        <v>0</v>
      </c>
    </row>
    <row r="13" spans="2:7" x14ac:dyDescent="0.25">
      <c r="B13" t="s">
        <v>6</v>
      </c>
      <c r="D13" s="1"/>
      <c r="E13" s="1"/>
      <c r="G13" s="1">
        <f t="shared" si="0"/>
        <v>0</v>
      </c>
    </row>
    <row r="14" spans="2:7" x14ac:dyDescent="0.25">
      <c r="B14" t="s">
        <v>7</v>
      </c>
      <c r="D14" s="1"/>
      <c r="E14" s="1"/>
      <c r="G14" s="1">
        <f t="shared" si="0"/>
        <v>0</v>
      </c>
    </row>
    <row r="15" spans="2:7" x14ac:dyDescent="0.25">
      <c r="B15" t="s">
        <v>8</v>
      </c>
      <c r="D15" s="1"/>
      <c r="E15" s="1"/>
      <c r="G15" s="1">
        <f t="shared" si="0"/>
        <v>0</v>
      </c>
    </row>
    <row r="16" spans="2:7" x14ac:dyDescent="0.25">
      <c r="B16" t="s">
        <v>9</v>
      </c>
      <c r="D16" s="1"/>
      <c r="E16" s="1"/>
      <c r="G16" s="1">
        <f t="shared" si="0"/>
        <v>0</v>
      </c>
    </row>
    <row r="17" spans="2:7" x14ac:dyDescent="0.25">
      <c r="B17" t="s">
        <v>10</v>
      </c>
      <c r="D17" s="1"/>
      <c r="E17" s="1"/>
      <c r="G17" s="1">
        <f t="shared" si="0"/>
        <v>0</v>
      </c>
    </row>
    <row r="18" spans="2:7" x14ac:dyDescent="0.25">
      <c r="B18" t="s">
        <v>12</v>
      </c>
      <c r="C18">
        <f>F4-SUM(C7:C17)</f>
        <v>-970</v>
      </c>
      <c r="D18" s="1"/>
      <c r="E18" s="1">
        <f>SUM(E7:E17)</f>
        <v>76112</v>
      </c>
      <c r="F18" s="2">
        <f>SUM(F7:F17)</f>
        <v>9050</v>
      </c>
      <c r="G18" s="1">
        <f>SUM(G7:G17)</f>
        <v>69200</v>
      </c>
    </row>
    <row r="19" spans="2:7" x14ac:dyDescent="0.25">
      <c r="D19" s="1"/>
      <c r="E19" s="1"/>
    </row>
    <row r="22" spans="2:7" x14ac:dyDescent="0.25">
      <c r="D22" s="1"/>
      <c r="E22" s="1"/>
    </row>
    <row r="23" spans="2:7" x14ac:dyDescent="0.25">
      <c r="B23" t="s">
        <v>17</v>
      </c>
      <c r="D23" s="1"/>
      <c r="E23" s="1">
        <f>E5-E18</f>
        <v>51493</v>
      </c>
    </row>
    <row r="24" spans="2:7" x14ac:dyDescent="0.25">
      <c r="B24" t="s">
        <v>13</v>
      </c>
      <c r="G24" s="1">
        <f>E5-G18</f>
        <v>58405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"/>
  <sheetViews>
    <sheetView workbookViewId="0">
      <selection activeCell="A8" sqref="A8"/>
    </sheetView>
  </sheetViews>
  <sheetFormatPr defaultRowHeight="15" x14ac:dyDescent="0.25"/>
  <cols>
    <col min="1" max="1" width="17.28515625" bestFit="1" customWidth="1"/>
  </cols>
  <sheetData>
    <row r="4" spans="1:4" x14ac:dyDescent="0.25">
      <c r="A4" t="s">
        <v>21</v>
      </c>
      <c r="B4" t="s">
        <v>19</v>
      </c>
      <c r="C4" t="s">
        <v>20</v>
      </c>
      <c r="D4" t="s">
        <v>14</v>
      </c>
    </row>
    <row r="5" spans="1:4" x14ac:dyDescent="0.25">
      <c r="A5" t="s">
        <v>12</v>
      </c>
      <c r="B5" s="3">
        <f>'Gross Profit FIFO'!G17</f>
        <v>68260</v>
      </c>
      <c r="C5" s="3">
        <f>'Gross Profit LIFO'!G18</f>
        <v>69200</v>
      </c>
      <c r="D5" s="3">
        <f>'Gross Profit Avg'!G18</f>
        <v>68260</v>
      </c>
    </row>
    <row r="6" spans="1:4" x14ac:dyDescent="0.25">
      <c r="A6" t="s">
        <v>13</v>
      </c>
      <c r="B6" s="3">
        <f>'Gross Profit FIFO'!G23</f>
        <v>59345</v>
      </c>
      <c r="C6" s="3">
        <f>'Gross Profit LIFO'!G24</f>
        <v>58405</v>
      </c>
      <c r="D6" s="3">
        <f>'Gross Profit Avg'!F24</f>
        <v>58861.127744510974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5"/>
  <sheetViews>
    <sheetView topLeftCell="B1" workbookViewId="0">
      <selection activeCell="B19" sqref="B19"/>
    </sheetView>
  </sheetViews>
  <sheetFormatPr defaultRowHeight="15" x14ac:dyDescent="0.25"/>
  <cols>
    <col min="2" max="2" width="14.42578125" bestFit="1" customWidth="1"/>
    <col min="3" max="3" width="28" bestFit="1" customWidth="1"/>
    <col min="4" max="4" width="12" bestFit="1" customWidth="1"/>
    <col min="5" max="5" width="24.28515625" bestFit="1" customWidth="1"/>
    <col min="6" max="6" width="12" bestFit="1" customWidth="1"/>
    <col min="7" max="7" width="24.28515625" bestFit="1" customWidth="1"/>
  </cols>
  <sheetData>
    <row r="8" spans="2:7" x14ac:dyDescent="0.25">
      <c r="B8" s="5" t="s">
        <v>24</v>
      </c>
      <c r="C8" s="5"/>
      <c r="D8" s="5"/>
      <c r="E8" s="5"/>
      <c r="F8" s="5"/>
      <c r="G8" s="5"/>
    </row>
    <row r="9" spans="2:7" x14ac:dyDescent="0.25">
      <c r="B9" s="4"/>
      <c r="C9" s="4"/>
      <c r="D9" s="4"/>
      <c r="E9" s="4"/>
      <c r="F9" s="4"/>
      <c r="G9" s="4"/>
    </row>
    <row r="10" spans="2:7" x14ac:dyDescent="0.25">
      <c r="D10" s="5" t="s">
        <v>22</v>
      </c>
      <c r="E10" s="5"/>
      <c r="F10" s="5" t="s">
        <v>23</v>
      </c>
      <c r="G10" s="5"/>
    </row>
    <row r="11" spans="2:7" x14ac:dyDescent="0.25">
      <c r="D11" s="4" t="s">
        <v>12</v>
      </c>
      <c r="E11" s="4" t="s">
        <v>27</v>
      </c>
      <c r="F11" s="4" t="s">
        <v>12</v>
      </c>
      <c r="G11" s="4" t="s">
        <v>27</v>
      </c>
    </row>
    <row r="12" spans="2:7" x14ac:dyDescent="0.25">
      <c r="D12" s="4"/>
      <c r="E12" s="4"/>
      <c r="F12" s="4"/>
      <c r="G12" s="4"/>
    </row>
    <row r="13" spans="2:7" x14ac:dyDescent="0.25">
      <c r="B13" t="s">
        <v>22</v>
      </c>
      <c r="C13" t="s">
        <v>25</v>
      </c>
      <c r="D13" s="4" t="s">
        <v>28</v>
      </c>
      <c r="E13" s="4" t="s">
        <v>29</v>
      </c>
      <c r="F13" s="4" t="s">
        <v>29</v>
      </c>
      <c r="G13" s="4" t="s">
        <v>28</v>
      </c>
    </row>
    <row r="15" spans="2:7" x14ac:dyDescent="0.25">
      <c r="B15" t="s">
        <v>23</v>
      </c>
      <c r="C15" t="s">
        <v>26</v>
      </c>
      <c r="D15" s="4" t="s">
        <v>29</v>
      </c>
      <c r="E15" s="4" t="s">
        <v>28</v>
      </c>
      <c r="F15" s="4" t="s">
        <v>28</v>
      </c>
      <c r="G15" s="4" t="s">
        <v>29</v>
      </c>
    </row>
  </sheetData>
  <mergeCells count="3">
    <mergeCell ref="D10:E10"/>
    <mergeCell ref="F10:G10"/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Gross Profit FIFO</vt:lpstr>
      <vt:lpstr>Gross Profit Avg</vt:lpstr>
      <vt:lpstr>Gross Profit LIFO</vt:lpstr>
      <vt:lpstr>Comparison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Hambleton</dc:creator>
  <cp:lastModifiedBy>David Hambleton</cp:lastModifiedBy>
  <dcterms:created xsi:type="dcterms:W3CDTF">2013-08-05T04:40:47Z</dcterms:created>
  <dcterms:modified xsi:type="dcterms:W3CDTF">2013-08-19T02:48:50Z</dcterms:modified>
</cp:coreProperties>
</file>